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825" windowWidth="7545" windowHeight="4350" tabRatio="698" activeTab="1"/>
  </bookViews>
  <sheets>
    <sheet name="тимч січ" sheetId="1" r:id="rId1"/>
    <sheet name="тимч лют" sheetId="2" r:id="rId2"/>
  </sheets>
  <definedNames>
    <definedName name="_xlnm.Print_Area" localSheetId="1">'тимч лют'!$A$1:$AE$92</definedName>
    <definedName name="_xlnm.Print_Area" localSheetId="0">'тимч січ'!$A$1:$AE$92</definedName>
  </definedNames>
  <calcPr fullCalcOnLoad="1"/>
</workbook>
</file>

<file path=xl/sharedStrings.xml><?xml version="1.0" encoding="utf-8"?>
<sst xmlns="http://schemas.openxmlformats.org/spreadsheetml/2006/main" count="192" uniqueCount="50">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</sst>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3" sqref="B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30" sqref="N3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14543.7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54027.6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21718.2</v>
      </c>
      <c r="AE9" s="51">
        <f>AE10+AE15+AE23+AE31+AE45+AE49+AE50+AE57+AE58+AE67+AE68+AE71+AE81+AE74+AE76+AE75+AE65+AE82+AE84+AE83+AE66+AE38+AE85</f>
        <v>42382.4</v>
      </c>
      <c r="AG9" s="50"/>
    </row>
    <row r="10" spans="1:31" ht="15.75">
      <c r="A10" s="4" t="s">
        <v>4</v>
      </c>
      <c r="B10" s="23">
        <v>3747.9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1551.8</v>
      </c>
      <c r="AE10" s="28">
        <f>B10+C10-AD10</f>
        <v>2845.8</v>
      </c>
    </row>
    <row r="11" spans="1:31" ht="15.75">
      <c r="A11" s="3" t="s">
        <v>5</v>
      </c>
      <c r="B11" s="23">
        <v>3134.2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1336.6000000000001</v>
      </c>
      <c r="AE11" s="28">
        <f>B11+C11-AD11</f>
        <v>2196.8999999999996</v>
      </c>
    </row>
    <row r="12" spans="1:31" ht="15.75">
      <c r="A12" s="3" t="s">
        <v>2</v>
      </c>
      <c r="B12" s="37">
        <v>259.3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106.8</v>
      </c>
      <c r="AE12" s="28">
        <f>B12+C12-AD12</f>
        <v>275.8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354.40000000000026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108.39999999999989</v>
      </c>
      <c r="AE14" s="28">
        <f>AE10-AE11-AE12-AE13</f>
        <v>373.10000000000053</v>
      </c>
    </row>
    <row r="15" spans="1:31" ht="15" customHeight="1">
      <c r="A15" s="4" t="s">
        <v>6</v>
      </c>
      <c r="B15" s="23">
        <v>23347.8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8720.300000000001</v>
      </c>
      <c r="AE15" s="28">
        <f aca="true" t="shared" si="3" ref="AE15:AE29">B15+C15-AD15</f>
        <v>18643</v>
      </c>
    </row>
    <row r="16" spans="1:32" ht="15.75">
      <c r="A16" s="3" t="s">
        <v>5</v>
      </c>
      <c r="B16" s="23">
        <v>18591.6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8130.8</v>
      </c>
      <c r="AE16" s="28">
        <f t="shared" si="3"/>
        <v>11120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0.1</v>
      </c>
      <c r="AE17" s="28">
        <f t="shared" si="3"/>
        <v>2.9</v>
      </c>
    </row>
    <row r="18" spans="1:31" ht="15.75">
      <c r="A18" s="3" t="s">
        <v>1</v>
      </c>
      <c r="B18" s="23">
        <v>1342.7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475.90000000000003</v>
      </c>
      <c r="AE18" s="28">
        <f t="shared" si="3"/>
        <v>1208.1999999999998</v>
      </c>
    </row>
    <row r="19" spans="1:31" ht="15.75">
      <c r="A19" s="3" t="s">
        <v>2</v>
      </c>
      <c r="B19" s="23">
        <v>3319.9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71.6</v>
      </c>
      <c r="AE19" s="28">
        <f t="shared" si="3"/>
        <v>6194.9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16.7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80.700000000001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41.899999999999984</v>
      </c>
      <c r="AE22" s="28">
        <f t="shared" si="3"/>
        <v>100.30000000000103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6390.7</v>
      </c>
      <c r="AE23" s="28">
        <f t="shared" si="3"/>
        <v>13136.8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5190.4</v>
      </c>
      <c r="AE24" s="28">
        <f t="shared" si="3"/>
        <v>7403.9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274.1</v>
      </c>
      <c r="AE25" s="28">
        <f t="shared" si="3"/>
        <v>760.8000000000001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208.3</v>
      </c>
      <c r="AE26" s="28">
        <f t="shared" si="3"/>
        <v>176.59999999999997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57.599999999999994</v>
      </c>
      <c r="AE27" s="28">
        <f t="shared" si="3"/>
        <v>3751.0000000000005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99.8</v>
      </c>
      <c r="AE28" s="28">
        <f t="shared" si="3"/>
        <v>113.50000000000001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560.5</v>
      </c>
      <c r="AE30" s="28">
        <f>AE23-AE24-AE25-AE26-AE27-AE28-AE29</f>
        <v>930.9999999999986</v>
      </c>
    </row>
    <row r="31" spans="1:31" ht="15" customHeight="1">
      <c r="A31" s="4" t="s">
        <v>8</v>
      </c>
      <c r="B31" s="23">
        <v>201.7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75.2</v>
      </c>
      <c r="AE31" s="28">
        <f aca="true" t="shared" si="6" ref="AE31:AE36">B31+C31-AD31</f>
        <v>140.09999999999997</v>
      </c>
    </row>
    <row r="32" spans="1:31" ht="15.75">
      <c r="A32" s="3" t="s">
        <v>5</v>
      </c>
      <c r="B32" s="23">
        <v>106.1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75.2</v>
      </c>
      <c r="AE32" s="28">
        <f t="shared" si="6"/>
        <v>33.8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62.2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70.8</v>
      </c>
    </row>
    <row r="35" spans="1:31" ht="15.75">
      <c r="A35" s="3" t="s">
        <v>17</v>
      </c>
      <c r="B35" s="23">
        <v>17.9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17.9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15.499999999999993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17.599999999999973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202.8</v>
      </c>
      <c r="AE38" s="28">
        <f aca="true" t="shared" si="8" ref="AE38:AE43">B38+C38-AD38</f>
        <v>308.9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187</v>
      </c>
      <c r="AE39" s="28">
        <f t="shared" si="8"/>
        <v>218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219.3</v>
      </c>
      <c r="AE45" s="28">
        <f>B45+C45-AD45</f>
        <v>315.49999999999994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212.10000000000002</v>
      </c>
      <c r="AE47" s="28">
        <f>B47+C47-AD47</f>
        <v>231.7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7.1999999999999975</v>
      </c>
      <c r="AE48" s="28">
        <f>AE45-AE47-AE46</f>
        <v>83.79999999999995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/>
      <c r="M50" s="23"/>
      <c r="N50" s="23"/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1431.2</v>
      </c>
      <c r="AE50" s="23">
        <f t="shared" si="11"/>
        <v>2166.6000000000004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1039.4</v>
      </c>
      <c r="AE51" s="23">
        <f t="shared" si="11"/>
        <v>1258.8999999999996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8.299999999999999</v>
      </c>
      <c r="AE53" s="23">
        <f t="shared" si="11"/>
        <v>485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0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383.49999999999994</v>
      </c>
      <c r="AE56" s="23">
        <f>AE50-AE51-AE53-AE55-AE52-AE54</f>
        <v>417.9000000000007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v>1031.1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417</v>
      </c>
      <c r="AE58" s="23">
        <f t="shared" si="14"/>
        <v>886.8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279.8</v>
      </c>
      <c r="AE59" s="23">
        <f t="shared" si="14"/>
        <v>381.7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42.9</v>
      </c>
      <c r="AF61" s="6"/>
    </row>
    <row r="62" spans="1:31" ht="15.75">
      <c r="A62" s="3" t="s">
        <v>2</v>
      </c>
      <c r="B62" s="23">
        <v>68.8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130.9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292.3999999999999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137.20000000000002</v>
      </c>
      <c r="AE64" s="23">
        <f>AE58-AE59-AE62-AE63-AE61-AE60</f>
        <v>331.29999999999995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431.1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20.9</v>
      </c>
      <c r="AE68" s="31">
        <f t="shared" si="16"/>
        <v>663.1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16.2</v>
      </c>
      <c r="AE71" s="31">
        <f t="shared" si="16"/>
        <v>81.3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0</v>
      </c>
      <c r="AE72" s="31">
        <f t="shared" si="16"/>
        <v>57.3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8.5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2094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54027.6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0</v>
      </c>
      <c r="M87" s="43">
        <f t="shared" si="18"/>
        <v>0</v>
      </c>
      <c r="N87" s="43">
        <f t="shared" si="18"/>
        <v>0</v>
      </c>
      <c r="O87" s="43">
        <f t="shared" si="18"/>
        <v>0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21718.2</v>
      </c>
      <c r="AE87" s="60">
        <f>AE10+AE15+AE23+AE31+AE45+AE49+AE50+AE57+AE58+AE65+AE67+AE68+AE71+AE74+AE75+AE76+AE81+AE82+AE83+AE84+AE66+AE38+AE85</f>
        <v>42382.4</v>
      </c>
    </row>
    <row r="88" spans="1:31" ht="15.75">
      <c r="A88" s="3" t="s">
        <v>5</v>
      </c>
      <c r="B88" s="23">
        <f aca="true" t="shared" si="19" ref="B88:AB88">B11+B16+B24+B32+B51+B59+B69+B39+B72</f>
        <v>37364.700000000004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16252.7</v>
      </c>
      <c r="AE88" s="28">
        <f>B88+C88-AD88</f>
        <v>22680.000000000004</v>
      </c>
    </row>
    <row r="89" spans="1:31" ht="15.75">
      <c r="A89" s="3" t="s">
        <v>2</v>
      </c>
      <c r="B89" s="23">
        <f aca="true" t="shared" si="20" ref="B89:X89">B12+B19+B27+B34+B53+B62+B42+B73+B70</f>
        <v>6195.6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248.9</v>
      </c>
      <c r="AE89" s="28">
        <f>B89+C89-AD89</f>
        <v>11071.900000000001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274.20000000000005</v>
      </c>
      <c r="AE90" s="28">
        <f>B90+C90-AD90</f>
        <v>763.7</v>
      </c>
    </row>
    <row r="91" spans="1:31" ht="15.75">
      <c r="A91" s="3" t="s">
        <v>1</v>
      </c>
      <c r="B91" s="23">
        <f aca="true" t="shared" si="22" ref="B91:X91">B18+B26+B61+B33+B41+B52+B46</f>
        <v>1591.1000000000001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687.4</v>
      </c>
      <c r="AE91" s="28">
        <f>B91+C91-AD91</f>
        <v>1431.8000000000002</v>
      </c>
    </row>
    <row r="92" spans="1:31" ht="15.75">
      <c r="A92" s="3" t="s">
        <v>17</v>
      </c>
      <c r="B92" s="23">
        <f aca="true" t="shared" si="23" ref="B92:AB92">B20+B28+B47+B35+B54+B13</f>
        <v>491.79999999999995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311.90000000000003</v>
      </c>
      <c r="AE92" s="28">
        <f>B92+C92-AD92</f>
        <v>384.59999999999997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21718.199999999997</v>
      </c>
      <c r="M96" s="54">
        <f t="shared" si="24"/>
        <v>21718.199999999997</v>
      </c>
      <c r="N96" s="54">
        <f t="shared" si="24"/>
        <v>21718.199999999997</v>
      </c>
      <c r="O96" s="54">
        <f t="shared" si="24"/>
        <v>21718.199999999997</v>
      </c>
      <c r="P96" s="54">
        <f t="shared" si="24"/>
        <v>21718.199999999997</v>
      </c>
      <c r="Q96" s="54">
        <f t="shared" si="24"/>
        <v>21718.199999999997</v>
      </c>
      <c r="R96" s="54">
        <f t="shared" si="24"/>
        <v>21718.199999999997</v>
      </c>
      <c r="S96" s="54">
        <f t="shared" si="24"/>
        <v>21718.199999999997</v>
      </c>
      <c r="T96" s="54">
        <f t="shared" si="24"/>
        <v>21718.199999999997</v>
      </c>
      <c r="U96" s="54">
        <f t="shared" si="24"/>
        <v>21718.199999999997</v>
      </c>
      <c r="V96" s="54">
        <f t="shared" si="24"/>
        <v>21718.199999999997</v>
      </c>
      <c r="W96" s="54">
        <f t="shared" si="24"/>
        <v>21718.199999999997</v>
      </c>
      <c r="X96" s="54">
        <f t="shared" si="24"/>
        <v>21718.199999999997</v>
      </c>
      <c r="Y96" s="54">
        <f>Y87+X96</f>
        <v>21718.199999999997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2014-02-12T12:26:05Z</cp:lastPrinted>
  <dcterms:created xsi:type="dcterms:W3CDTF">2002-11-05T08:53:00Z</dcterms:created>
  <dcterms:modified xsi:type="dcterms:W3CDTF">2014-02-14T05:58:24Z</dcterms:modified>
  <cp:category/>
  <cp:version/>
  <cp:contentType/>
  <cp:contentStatus/>
</cp:coreProperties>
</file>